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9-2021 гг. (план)" sheetId="1" r:id="rId1"/>
  </sheets>
  <definedNames/>
  <calcPr fullCalcOnLoad="1"/>
</workbook>
</file>

<file path=xl/sharedStrings.xml><?xml version="1.0" encoding="utf-8"?>
<sst xmlns="http://schemas.openxmlformats.org/spreadsheetml/2006/main" count="157" uniqueCount="76">
  <si>
    <t>№</t>
  </si>
  <si>
    <t>Наименование  расходов</t>
  </si>
  <si>
    <t>РЗ</t>
  </si>
  <si>
    <t>ПР</t>
  </si>
  <si>
    <t>ЦСР</t>
  </si>
  <si>
    <t>ВР</t>
  </si>
  <si>
    <t>План на</t>
  </si>
  <si>
    <t>00</t>
  </si>
  <si>
    <t>000 00 00</t>
  </si>
  <si>
    <t>000</t>
  </si>
  <si>
    <t>Общегосударственные вопросы</t>
  </si>
  <si>
    <t>01</t>
  </si>
  <si>
    <t>02</t>
  </si>
  <si>
    <t>001 00 00</t>
  </si>
  <si>
    <t>010</t>
  </si>
  <si>
    <t xml:space="preserve">01 </t>
  </si>
  <si>
    <t>04</t>
  </si>
  <si>
    <t>042</t>
  </si>
  <si>
    <t xml:space="preserve">Национальная оборона </t>
  </si>
  <si>
    <t xml:space="preserve">02 </t>
  </si>
  <si>
    <t>519 00 00</t>
  </si>
  <si>
    <t>609</t>
  </si>
  <si>
    <t>05</t>
  </si>
  <si>
    <t xml:space="preserve">Культура ,кинематография и средства </t>
  </si>
  <si>
    <t xml:space="preserve">массовой информации </t>
  </si>
  <si>
    <t>08</t>
  </si>
  <si>
    <t xml:space="preserve">Культура  </t>
  </si>
  <si>
    <t>440 00 00</t>
  </si>
  <si>
    <t>327</t>
  </si>
  <si>
    <t xml:space="preserve">Итого расходов </t>
  </si>
  <si>
    <t>260 00 00</t>
  </si>
  <si>
    <t>342</t>
  </si>
  <si>
    <t>03</t>
  </si>
  <si>
    <t>Общеэкономические вопросы</t>
  </si>
  <si>
    <t xml:space="preserve">Национальная экономика </t>
  </si>
  <si>
    <t>Дорожное хозяйство (дорожные фонды)</t>
  </si>
  <si>
    <t>09</t>
  </si>
  <si>
    <t xml:space="preserve">                                                                  Приложение № 5</t>
  </si>
  <si>
    <t>11</t>
  </si>
  <si>
    <t>Функционирование высшего должностного лица</t>
  </si>
  <si>
    <t>Руководство и управление в сфере</t>
  </si>
  <si>
    <t>установленных функций органов местн. самоупр.</t>
  </si>
  <si>
    <t xml:space="preserve">Функционирование органов исполнительной </t>
  </si>
  <si>
    <t>власти местного самоуправления</t>
  </si>
  <si>
    <t>Расходы на выплаты персоналу в целях обеспеч.</t>
  </si>
  <si>
    <t>выполнения функций муниципальными органами</t>
  </si>
  <si>
    <t xml:space="preserve">Расходы на товары, выполнение работ и услуг </t>
  </si>
  <si>
    <t>для обеспечения муниципальных нужд</t>
  </si>
  <si>
    <t xml:space="preserve">Резервный фонд </t>
  </si>
  <si>
    <t>Работы, услуги по содержанию имущества</t>
  </si>
  <si>
    <t>с содержанием имущества</t>
  </si>
  <si>
    <t xml:space="preserve">Противопожарные мероприятия, связанные </t>
  </si>
  <si>
    <t>Администрация МО "Каменка"</t>
  </si>
  <si>
    <t xml:space="preserve">Обеспечение деятельности подведомственных </t>
  </si>
  <si>
    <t>учреждений домов культуры</t>
  </si>
  <si>
    <t>учреждений библиотек</t>
  </si>
  <si>
    <t>расходов, видам расходов  функциональной  классификации расходов Российской федерации</t>
  </si>
  <si>
    <t xml:space="preserve">распределения расходов  МО"Каменка" по разделам, подразделам, целевым статьям </t>
  </si>
  <si>
    <t xml:space="preserve">                                                                Прогноз                </t>
  </si>
  <si>
    <t>Другие общегосударственные вопросы</t>
  </si>
  <si>
    <t>13</t>
  </si>
  <si>
    <t>Межбюджетные трансферты</t>
  </si>
  <si>
    <t>14</t>
  </si>
  <si>
    <t>Благоустройство</t>
  </si>
  <si>
    <t xml:space="preserve">"Устойчивое развитие сельских территорий" </t>
  </si>
  <si>
    <t xml:space="preserve">                Глава МО "Каменка"                                         В.Н.Артанов</t>
  </si>
  <si>
    <t>2021 год</t>
  </si>
  <si>
    <t xml:space="preserve">                                                                   и на плановый период 2021 и 2022 годов"</t>
  </si>
  <si>
    <t xml:space="preserve">                                                                  "О бюджете МО "Каменка" на 2020 год</t>
  </si>
  <si>
    <t>Национальная безопасность</t>
  </si>
  <si>
    <t>2022 год</t>
  </si>
  <si>
    <t>Условно</t>
  </si>
  <si>
    <t>утверж</t>
  </si>
  <si>
    <t>Приобретение и текущий ремонт(Нар. Инициативы)</t>
  </si>
  <si>
    <t>Итого</t>
  </si>
  <si>
    <t xml:space="preserve">                                                                  к решению Думы №50 от 25.12.2019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</si>
</sst>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180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9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80" fontId="0" fillId="0" borderId="14" xfId="0" applyNumberFormat="1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3.25390625" style="0" customWidth="1"/>
    <col min="2" max="2" width="44.25390625" style="0" customWidth="1"/>
    <col min="3" max="3" width="5.25390625" style="0" customWidth="1"/>
    <col min="4" max="4" width="5.75390625" style="0" customWidth="1"/>
    <col min="5" max="5" width="10.00390625" style="0" hidden="1" customWidth="1"/>
    <col min="6" max="6" width="6.625" style="0" hidden="1" customWidth="1"/>
    <col min="7" max="7" width="8.375" style="0" customWidth="1"/>
    <col min="8" max="11" width="8.75390625" style="0" customWidth="1"/>
    <col min="12" max="12" width="9.125" style="0" customWidth="1"/>
    <col min="13" max="13" width="9.125" style="0" hidden="1" customWidth="1"/>
    <col min="14" max="14" width="10.375" style="0" customWidth="1"/>
    <col min="15" max="15" width="9.125" style="0" customWidth="1"/>
  </cols>
  <sheetData>
    <row r="1" spans="2:15" ht="12.75" customHeight="1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5"/>
      <c r="O1" s="25"/>
    </row>
    <row r="2" spans="2:15" ht="12.75" customHeight="1">
      <c r="B2" s="38" t="s">
        <v>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5"/>
      <c r="O2" s="25"/>
    </row>
    <row r="3" spans="2:15" ht="12.75" customHeight="1">
      <c r="B3" s="38" t="s">
        <v>68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5"/>
      <c r="O3" s="25"/>
    </row>
    <row r="4" spans="2:12" ht="12.75" customHeight="1">
      <c r="B4" s="38" t="s">
        <v>67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6" ht="12.75">
      <c r="B6" t="s">
        <v>58</v>
      </c>
    </row>
    <row r="7" spans="2:12" ht="12.75" customHeight="1">
      <c r="B7" s="37" t="s">
        <v>57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2.75">
      <c r="B8" t="s">
        <v>56</v>
      </c>
    </row>
    <row r="10" spans="1:14" ht="12.75">
      <c r="A10" s="1"/>
      <c r="B10" s="1"/>
      <c r="C10" s="1"/>
      <c r="D10" s="1"/>
      <c r="E10" s="1"/>
      <c r="F10" s="1"/>
      <c r="G10" s="1"/>
      <c r="H10" s="1"/>
      <c r="I10" s="1" t="s">
        <v>71</v>
      </c>
      <c r="J10" s="1" t="s">
        <v>74</v>
      </c>
      <c r="K10" s="1"/>
      <c r="L10" s="22" t="s">
        <v>71</v>
      </c>
      <c r="N10" s="1" t="s">
        <v>74</v>
      </c>
    </row>
    <row r="11" spans="1:14" ht="12.75">
      <c r="A11" s="2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6</v>
      </c>
      <c r="I11" s="4" t="s">
        <v>72</v>
      </c>
      <c r="J11" s="4" t="s">
        <v>6</v>
      </c>
      <c r="K11" s="4" t="s">
        <v>6</v>
      </c>
      <c r="L11" s="4" t="s">
        <v>72</v>
      </c>
      <c r="N11" s="2" t="s">
        <v>6</v>
      </c>
    </row>
    <row r="12" spans="1:14" ht="12.75">
      <c r="A12" s="3"/>
      <c r="B12" s="3"/>
      <c r="C12" s="3"/>
      <c r="D12" s="3"/>
      <c r="E12" s="3"/>
      <c r="F12" s="3"/>
      <c r="G12" s="13">
        <v>2020</v>
      </c>
      <c r="H12" s="13" t="s">
        <v>66</v>
      </c>
      <c r="I12" s="27">
        <v>0.025</v>
      </c>
      <c r="J12" s="27" t="s">
        <v>66</v>
      </c>
      <c r="K12" s="13" t="s">
        <v>70</v>
      </c>
      <c r="L12" s="26">
        <v>0.05</v>
      </c>
      <c r="N12" s="3" t="s">
        <v>70</v>
      </c>
    </row>
    <row r="13" spans="1:14" ht="12.75">
      <c r="A13" s="5"/>
      <c r="B13" s="6" t="s">
        <v>52</v>
      </c>
      <c r="C13" s="9" t="s">
        <v>7</v>
      </c>
      <c r="D13" s="9" t="s">
        <v>7</v>
      </c>
      <c r="E13" s="9" t="s">
        <v>8</v>
      </c>
      <c r="F13" s="9" t="s">
        <v>9</v>
      </c>
      <c r="G13" s="10">
        <f>G54</f>
        <v>18249.000000000004</v>
      </c>
      <c r="H13" s="10">
        <f>H54</f>
        <v>16781</v>
      </c>
      <c r="I13" s="10">
        <f>I54</f>
        <v>395.7</v>
      </c>
      <c r="J13" s="10">
        <f>H13-I13</f>
        <v>16385.3</v>
      </c>
      <c r="K13" s="10">
        <f>K54</f>
        <v>16787.5</v>
      </c>
      <c r="L13" s="10">
        <f>L54</f>
        <v>791.4499999999999</v>
      </c>
      <c r="N13" s="35">
        <f>K13-L13</f>
        <v>15996.05</v>
      </c>
    </row>
    <row r="14" spans="1:14" ht="12.75">
      <c r="A14" s="6">
        <v>1</v>
      </c>
      <c r="B14" s="6" t="s">
        <v>10</v>
      </c>
      <c r="C14" s="9" t="s">
        <v>11</v>
      </c>
      <c r="D14" s="9" t="s">
        <v>7</v>
      </c>
      <c r="E14" s="9" t="s">
        <v>8</v>
      </c>
      <c r="F14" s="9" t="s">
        <v>9</v>
      </c>
      <c r="G14" s="10">
        <f>G15+G19</f>
        <v>8701.8</v>
      </c>
      <c r="H14" s="10">
        <f>H15+H19</f>
        <v>7574.6</v>
      </c>
      <c r="I14" s="10">
        <v>179.4</v>
      </c>
      <c r="J14" s="10">
        <f aca="true" t="shared" si="0" ref="J14:J54">H14-I14</f>
        <v>7395.200000000001</v>
      </c>
      <c r="K14" s="10">
        <f>K15+K19</f>
        <v>7595.5</v>
      </c>
      <c r="L14" s="10">
        <v>359.6</v>
      </c>
      <c r="N14" s="35">
        <f aca="true" t="shared" si="1" ref="N14:N53">K14-L14</f>
        <v>7235.9</v>
      </c>
    </row>
    <row r="15" spans="1:14" ht="12.75">
      <c r="A15" s="5"/>
      <c r="B15" s="5" t="s">
        <v>39</v>
      </c>
      <c r="C15" s="7" t="s">
        <v>11</v>
      </c>
      <c r="D15" s="7" t="s">
        <v>12</v>
      </c>
      <c r="E15" s="7" t="s">
        <v>13</v>
      </c>
      <c r="F15" s="7" t="s">
        <v>14</v>
      </c>
      <c r="G15" s="8">
        <f>G17</f>
        <v>1099.1</v>
      </c>
      <c r="H15" s="8">
        <f>H17</f>
        <v>1099.1</v>
      </c>
      <c r="I15" s="8">
        <v>27.5</v>
      </c>
      <c r="J15" s="33">
        <f t="shared" si="0"/>
        <v>1071.6</v>
      </c>
      <c r="K15" s="8">
        <f>K17</f>
        <v>1099.1</v>
      </c>
      <c r="L15" s="8">
        <v>55</v>
      </c>
      <c r="N15" s="29">
        <f t="shared" si="1"/>
        <v>1044.1</v>
      </c>
    </row>
    <row r="16" spans="1:14" ht="12.75">
      <c r="A16" s="5"/>
      <c r="B16" s="5" t="s">
        <v>40</v>
      </c>
      <c r="C16" s="7"/>
      <c r="D16" s="7"/>
      <c r="E16" s="7" t="s">
        <v>13</v>
      </c>
      <c r="F16" s="7" t="s">
        <v>14</v>
      </c>
      <c r="G16" s="8"/>
      <c r="H16" s="8"/>
      <c r="I16" s="8"/>
      <c r="J16" s="33">
        <f t="shared" si="0"/>
        <v>0</v>
      </c>
      <c r="K16" s="8"/>
      <c r="L16" s="8"/>
      <c r="N16" s="29">
        <f t="shared" si="1"/>
        <v>0</v>
      </c>
    </row>
    <row r="17" spans="1:14" ht="12.75">
      <c r="A17" s="5"/>
      <c r="B17" s="5" t="s">
        <v>41</v>
      </c>
      <c r="C17" s="7" t="s">
        <v>11</v>
      </c>
      <c r="D17" s="7" t="s">
        <v>12</v>
      </c>
      <c r="E17" s="7" t="s">
        <v>13</v>
      </c>
      <c r="F17" s="7" t="s">
        <v>14</v>
      </c>
      <c r="G17" s="8">
        <v>1099.1</v>
      </c>
      <c r="H17" s="8">
        <v>1099.1</v>
      </c>
      <c r="I17" s="8">
        <v>27.5</v>
      </c>
      <c r="J17" s="33">
        <f t="shared" si="0"/>
        <v>1071.6</v>
      </c>
      <c r="K17" s="8">
        <v>1099.1</v>
      </c>
      <c r="L17" s="8">
        <v>55</v>
      </c>
      <c r="N17" s="29">
        <f t="shared" si="1"/>
        <v>1044.1</v>
      </c>
    </row>
    <row r="18" spans="1:14" ht="12.75">
      <c r="A18" s="5"/>
      <c r="B18" s="5" t="s">
        <v>42</v>
      </c>
      <c r="C18" s="7"/>
      <c r="D18" s="7"/>
      <c r="E18" s="7"/>
      <c r="F18" s="7"/>
      <c r="G18" s="8"/>
      <c r="H18" s="8"/>
      <c r="I18" s="8"/>
      <c r="J18" s="33">
        <f t="shared" si="0"/>
        <v>0</v>
      </c>
      <c r="K18" s="8"/>
      <c r="L18" s="8"/>
      <c r="N18" s="29">
        <f t="shared" si="1"/>
        <v>0</v>
      </c>
    </row>
    <row r="19" spans="1:14" ht="12.75">
      <c r="A19" s="5"/>
      <c r="B19" s="5" t="s">
        <v>43</v>
      </c>
      <c r="C19" s="7" t="s">
        <v>15</v>
      </c>
      <c r="D19" s="7" t="s">
        <v>16</v>
      </c>
      <c r="E19" s="7" t="s">
        <v>13</v>
      </c>
      <c r="F19" s="7" t="s">
        <v>17</v>
      </c>
      <c r="G19" s="8">
        <v>7602.7</v>
      </c>
      <c r="H19" s="8">
        <v>6475.5</v>
      </c>
      <c r="I19" s="8">
        <v>151.9</v>
      </c>
      <c r="J19" s="33">
        <f t="shared" si="0"/>
        <v>6323.6</v>
      </c>
      <c r="K19" s="8">
        <v>6496.4</v>
      </c>
      <c r="L19" s="8">
        <v>304.6</v>
      </c>
      <c r="N19" s="29">
        <f t="shared" si="1"/>
        <v>6191.799999999999</v>
      </c>
    </row>
    <row r="20" spans="1:14" ht="12.75">
      <c r="A20" s="5"/>
      <c r="B20" s="5" t="s">
        <v>44</v>
      </c>
      <c r="C20" s="7"/>
      <c r="D20" s="7"/>
      <c r="E20" s="7"/>
      <c r="F20" s="7"/>
      <c r="G20" s="8"/>
      <c r="H20" s="8"/>
      <c r="I20" s="8"/>
      <c r="J20" s="33">
        <f t="shared" si="0"/>
        <v>0</v>
      </c>
      <c r="K20" s="8"/>
      <c r="L20" s="8"/>
      <c r="N20" s="29">
        <f t="shared" si="1"/>
        <v>0</v>
      </c>
    </row>
    <row r="21" spans="1:14" ht="12.75">
      <c r="A21" s="5"/>
      <c r="B21" s="5" t="s">
        <v>45</v>
      </c>
      <c r="C21" s="7" t="s">
        <v>15</v>
      </c>
      <c r="D21" s="7" t="s">
        <v>16</v>
      </c>
      <c r="E21" s="7"/>
      <c r="F21" s="7"/>
      <c r="G21" s="8">
        <v>5808.5</v>
      </c>
      <c r="H21" s="8">
        <v>4760.1</v>
      </c>
      <c r="I21" s="8">
        <v>109</v>
      </c>
      <c r="J21" s="33">
        <f t="shared" si="0"/>
        <v>4651.1</v>
      </c>
      <c r="K21" s="8">
        <v>5122.1</v>
      </c>
      <c r="L21" s="8">
        <v>220.9</v>
      </c>
      <c r="N21" s="29">
        <f t="shared" si="1"/>
        <v>4901.200000000001</v>
      </c>
    </row>
    <row r="22" spans="1:14" ht="12.75">
      <c r="A22" s="5"/>
      <c r="B22" s="5" t="s">
        <v>46</v>
      </c>
      <c r="C22" s="7"/>
      <c r="D22" s="7"/>
      <c r="E22" s="7"/>
      <c r="F22" s="7"/>
      <c r="G22" s="8"/>
      <c r="H22" s="8"/>
      <c r="I22" s="8"/>
      <c r="J22" s="33">
        <f t="shared" si="0"/>
        <v>0</v>
      </c>
      <c r="K22" s="8"/>
      <c r="L22" s="8"/>
      <c r="N22" s="29">
        <f t="shared" si="1"/>
        <v>0</v>
      </c>
    </row>
    <row r="23" spans="1:14" ht="12.75">
      <c r="A23" s="5"/>
      <c r="B23" s="5" t="s">
        <v>47</v>
      </c>
      <c r="C23" s="7" t="s">
        <v>15</v>
      </c>
      <c r="D23" s="7" t="s">
        <v>16</v>
      </c>
      <c r="E23" s="7"/>
      <c r="F23" s="7"/>
      <c r="G23" s="8">
        <v>1794.2</v>
      </c>
      <c r="H23" s="8">
        <v>1715.4</v>
      </c>
      <c r="I23" s="8">
        <v>42.9</v>
      </c>
      <c r="J23" s="33">
        <f t="shared" si="0"/>
        <v>1672.5</v>
      </c>
      <c r="K23" s="8">
        <v>1674.3</v>
      </c>
      <c r="L23" s="8">
        <v>83.7</v>
      </c>
      <c r="N23" s="29">
        <f t="shared" si="1"/>
        <v>1590.6</v>
      </c>
    </row>
    <row r="24" spans="1:14" ht="12.75">
      <c r="A24" s="14">
        <v>2</v>
      </c>
      <c r="B24" s="14" t="s">
        <v>48</v>
      </c>
      <c r="C24" s="15" t="s">
        <v>11</v>
      </c>
      <c r="D24" s="15" t="s">
        <v>38</v>
      </c>
      <c r="E24" s="15" t="s">
        <v>8</v>
      </c>
      <c r="F24" s="15" t="s">
        <v>9</v>
      </c>
      <c r="G24" s="12">
        <v>9</v>
      </c>
      <c r="H24" s="12">
        <v>9</v>
      </c>
      <c r="I24" s="12">
        <v>0.2</v>
      </c>
      <c r="J24" s="33">
        <f t="shared" si="0"/>
        <v>8.8</v>
      </c>
      <c r="K24" s="12">
        <v>9</v>
      </c>
      <c r="L24" s="12">
        <v>0.45</v>
      </c>
      <c r="N24" s="35">
        <f t="shared" si="1"/>
        <v>8.55</v>
      </c>
    </row>
    <row r="25" spans="1:14" ht="12.75">
      <c r="A25" s="6">
        <v>3</v>
      </c>
      <c r="B25" s="6" t="s">
        <v>59</v>
      </c>
      <c r="C25" s="15" t="s">
        <v>11</v>
      </c>
      <c r="D25" s="15" t="s">
        <v>60</v>
      </c>
      <c r="E25" s="9"/>
      <c r="F25" s="9"/>
      <c r="G25" s="10">
        <v>0.7</v>
      </c>
      <c r="H25" s="10">
        <v>0.7</v>
      </c>
      <c r="I25" s="10"/>
      <c r="J25" s="33">
        <f t="shared" si="0"/>
        <v>0.7</v>
      </c>
      <c r="K25" s="10">
        <v>0.7</v>
      </c>
      <c r="L25" s="10"/>
      <c r="N25" s="29">
        <f t="shared" si="1"/>
        <v>0.7</v>
      </c>
    </row>
    <row r="26" spans="1:14" ht="12.75">
      <c r="A26" s="6">
        <v>4</v>
      </c>
      <c r="B26" s="6" t="s">
        <v>18</v>
      </c>
      <c r="C26" s="9" t="s">
        <v>12</v>
      </c>
      <c r="D26" s="9" t="s">
        <v>32</v>
      </c>
      <c r="E26" s="9" t="s">
        <v>8</v>
      </c>
      <c r="F26" s="9" t="s">
        <v>9</v>
      </c>
      <c r="G26" s="10">
        <v>125.6</v>
      </c>
      <c r="H26" s="10">
        <f>H28+H30</f>
        <v>126.7</v>
      </c>
      <c r="I26" s="10"/>
      <c r="J26" s="33">
        <f t="shared" si="0"/>
        <v>126.7</v>
      </c>
      <c r="K26" s="10">
        <f>K28+K30</f>
        <v>129.6</v>
      </c>
      <c r="L26" s="10"/>
      <c r="N26" s="35">
        <f t="shared" si="1"/>
        <v>129.6</v>
      </c>
    </row>
    <row r="27" spans="1:14" ht="12.75">
      <c r="A27" s="5"/>
      <c r="B27" s="5" t="s">
        <v>44</v>
      </c>
      <c r="C27" s="7"/>
      <c r="D27" s="7"/>
      <c r="E27" s="7" t="s">
        <v>20</v>
      </c>
      <c r="F27" s="7" t="s">
        <v>21</v>
      </c>
      <c r="G27" s="8"/>
      <c r="H27" s="8"/>
      <c r="I27" s="8"/>
      <c r="J27" s="33">
        <f t="shared" si="0"/>
        <v>0</v>
      </c>
      <c r="K27" s="8"/>
      <c r="L27" s="8"/>
      <c r="N27" s="29">
        <f t="shared" si="1"/>
        <v>0</v>
      </c>
    </row>
    <row r="28" spans="1:14" ht="12.75">
      <c r="A28" s="5"/>
      <c r="B28" s="5" t="s">
        <v>45</v>
      </c>
      <c r="C28" s="7" t="s">
        <v>19</v>
      </c>
      <c r="D28" s="7" t="s">
        <v>32</v>
      </c>
      <c r="E28" s="7"/>
      <c r="F28" s="7"/>
      <c r="G28" s="8">
        <v>116.7</v>
      </c>
      <c r="H28" s="8">
        <v>117.8</v>
      </c>
      <c r="I28" s="8"/>
      <c r="J28" s="33">
        <f t="shared" si="0"/>
        <v>117.8</v>
      </c>
      <c r="K28" s="8">
        <v>120.7</v>
      </c>
      <c r="L28" s="8"/>
      <c r="N28" s="29">
        <f t="shared" si="1"/>
        <v>120.7</v>
      </c>
    </row>
    <row r="29" spans="1:14" ht="12.75">
      <c r="A29" s="5"/>
      <c r="B29" s="5" t="s">
        <v>46</v>
      </c>
      <c r="C29" s="7"/>
      <c r="D29" s="7"/>
      <c r="E29" s="7"/>
      <c r="F29" s="7"/>
      <c r="G29" s="8"/>
      <c r="H29" s="8"/>
      <c r="I29" s="8"/>
      <c r="J29" s="33">
        <f t="shared" si="0"/>
        <v>0</v>
      </c>
      <c r="K29" s="8"/>
      <c r="L29" s="8"/>
      <c r="N29" s="29">
        <f t="shared" si="1"/>
        <v>0</v>
      </c>
    </row>
    <row r="30" spans="1:14" ht="12.75">
      <c r="A30" s="5"/>
      <c r="B30" s="5" t="s">
        <v>47</v>
      </c>
      <c r="C30" s="7" t="s">
        <v>19</v>
      </c>
      <c r="D30" s="7" t="s">
        <v>32</v>
      </c>
      <c r="E30" s="7"/>
      <c r="F30" s="7"/>
      <c r="G30" s="8">
        <v>8.9</v>
      </c>
      <c r="H30" s="8">
        <v>8.9</v>
      </c>
      <c r="I30" s="8"/>
      <c r="J30" s="33">
        <f t="shared" si="0"/>
        <v>8.9</v>
      </c>
      <c r="K30" s="8">
        <v>8.9</v>
      </c>
      <c r="L30" s="8"/>
      <c r="N30" s="29">
        <f t="shared" si="1"/>
        <v>8.9</v>
      </c>
    </row>
    <row r="31" spans="1:14" ht="12.75">
      <c r="A31" s="5">
        <v>5</v>
      </c>
      <c r="B31" s="6" t="s">
        <v>69</v>
      </c>
      <c r="C31" s="9" t="s">
        <v>32</v>
      </c>
      <c r="D31" s="9" t="s">
        <v>36</v>
      </c>
      <c r="E31" s="9"/>
      <c r="F31" s="9"/>
      <c r="G31" s="10">
        <v>342.8</v>
      </c>
      <c r="H31" s="10">
        <v>0</v>
      </c>
      <c r="I31" s="10">
        <v>0</v>
      </c>
      <c r="J31" s="33">
        <f t="shared" si="0"/>
        <v>0</v>
      </c>
      <c r="K31" s="10">
        <v>0</v>
      </c>
      <c r="L31" s="10">
        <v>0</v>
      </c>
      <c r="N31" s="29">
        <f t="shared" si="1"/>
        <v>0</v>
      </c>
    </row>
    <row r="32" spans="1:14" ht="12.75">
      <c r="A32" s="5"/>
      <c r="B32" s="5" t="s">
        <v>46</v>
      </c>
      <c r="C32" s="7" t="s">
        <v>32</v>
      </c>
      <c r="D32" s="7" t="s">
        <v>36</v>
      </c>
      <c r="E32" s="7"/>
      <c r="F32" s="7"/>
      <c r="G32" s="8">
        <v>342.8</v>
      </c>
      <c r="H32" s="8">
        <v>0</v>
      </c>
      <c r="I32" s="8"/>
      <c r="J32" s="33">
        <f t="shared" si="0"/>
        <v>0</v>
      </c>
      <c r="K32" s="8">
        <v>0</v>
      </c>
      <c r="L32" s="8"/>
      <c r="N32" s="29">
        <f t="shared" si="1"/>
        <v>0</v>
      </c>
    </row>
    <row r="33" spans="1:14" ht="12.75">
      <c r="A33" s="14">
        <v>6</v>
      </c>
      <c r="B33" s="14" t="s">
        <v>34</v>
      </c>
      <c r="C33" s="15" t="s">
        <v>16</v>
      </c>
      <c r="D33" s="15" t="s">
        <v>7</v>
      </c>
      <c r="E33" s="7" t="s">
        <v>30</v>
      </c>
      <c r="F33" s="7" t="s">
        <v>31</v>
      </c>
      <c r="G33" s="12">
        <f>G34+G39</f>
        <v>3029.5</v>
      </c>
      <c r="H33" s="12">
        <f>H34+H39</f>
        <v>3058.8</v>
      </c>
      <c r="I33" s="12">
        <v>75.6</v>
      </c>
      <c r="J33" s="33">
        <f t="shared" si="0"/>
        <v>2983.2000000000003</v>
      </c>
      <c r="K33" s="12">
        <f>K34+K39</f>
        <v>3204.4</v>
      </c>
      <c r="L33" s="12">
        <v>158.5</v>
      </c>
      <c r="N33" s="35">
        <f t="shared" si="1"/>
        <v>3045.9</v>
      </c>
    </row>
    <row r="34" spans="1:14" ht="12.75">
      <c r="A34" s="6"/>
      <c r="B34" s="5" t="s">
        <v>33</v>
      </c>
      <c r="C34" s="7" t="s">
        <v>16</v>
      </c>
      <c r="D34" s="7" t="s">
        <v>11</v>
      </c>
      <c r="E34" s="7"/>
      <c r="F34" s="7"/>
      <c r="G34" s="8">
        <f>G36+G38</f>
        <v>35</v>
      </c>
      <c r="H34" s="8">
        <f>H36+H38</f>
        <v>35</v>
      </c>
      <c r="I34" s="8"/>
      <c r="J34" s="33">
        <f t="shared" si="0"/>
        <v>35</v>
      </c>
      <c r="K34" s="8">
        <f>K36+K38</f>
        <v>35</v>
      </c>
      <c r="L34" s="8"/>
      <c r="N34" s="29">
        <f t="shared" si="1"/>
        <v>35</v>
      </c>
    </row>
    <row r="35" spans="1:14" ht="12.75">
      <c r="A35" s="6"/>
      <c r="B35" s="5" t="s">
        <v>44</v>
      </c>
      <c r="C35" s="7"/>
      <c r="D35" s="7"/>
      <c r="E35" s="7"/>
      <c r="F35" s="7"/>
      <c r="G35" s="11"/>
      <c r="H35" s="11"/>
      <c r="I35" s="11"/>
      <c r="J35" s="33">
        <f t="shared" si="0"/>
        <v>0</v>
      </c>
      <c r="K35" s="11"/>
      <c r="L35" s="11"/>
      <c r="N35" s="29">
        <f t="shared" si="1"/>
        <v>0</v>
      </c>
    </row>
    <row r="36" spans="1:14" ht="12.75">
      <c r="A36" s="6"/>
      <c r="B36" s="5" t="s">
        <v>45</v>
      </c>
      <c r="C36" s="7" t="s">
        <v>16</v>
      </c>
      <c r="D36" s="7" t="s">
        <v>11</v>
      </c>
      <c r="E36" s="7"/>
      <c r="F36" s="7"/>
      <c r="G36" s="8">
        <v>33.3</v>
      </c>
      <c r="H36" s="8">
        <v>33.3</v>
      </c>
      <c r="I36" s="8"/>
      <c r="J36" s="33">
        <f t="shared" si="0"/>
        <v>33.3</v>
      </c>
      <c r="K36" s="8">
        <v>33.3</v>
      </c>
      <c r="L36" s="8"/>
      <c r="N36" s="29">
        <f t="shared" si="1"/>
        <v>33.3</v>
      </c>
    </row>
    <row r="37" spans="1:14" ht="12.75">
      <c r="A37" s="6"/>
      <c r="B37" s="5" t="s">
        <v>46</v>
      </c>
      <c r="C37" s="7"/>
      <c r="D37" s="7"/>
      <c r="E37" s="7"/>
      <c r="F37" s="7"/>
      <c r="G37" s="11"/>
      <c r="H37" s="11"/>
      <c r="I37" s="11"/>
      <c r="J37" s="33">
        <f t="shared" si="0"/>
        <v>0</v>
      </c>
      <c r="K37" s="11"/>
      <c r="L37" s="11"/>
      <c r="N37" s="29">
        <f t="shared" si="1"/>
        <v>0</v>
      </c>
    </row>
    <row r="38" spans="1:14" ht="12.75">
      <c r="A38" s="6"/>
      <c r="B38" s="5" t="s">
        <v>47</v>
      </c>
      <c r="C38" s="7" t="s">
        <v>16</v>
      </c>
      <c r="D38" s="7" t="s">
        <v>11</v>
      </c>
      <c r="E38" s="7"/>
      <c r="F38" s="7"/>
      <c r="G38" s="11">
        <v>1.7</v>
      </c>
      <c r="H38" s="11">
        <v>1.7</v>
      </c>
      <c r="I38" s="11"/>
      <c r="J38" s="33">
        <f t="shared" si="0"/>
        <v>1.7</v>
      </c>
      <c r="K38" s="11">
        <v>1.7</v>
      </c>
      <c r="L38" s="11"/>
      <c r="N38" s="29">
        <f t="shared" si="1"/>
        <v>1.7</v>
      </c>
    </row>
    <row r="39" spans="1:14" ht="12.75">
      <c r="A39" s="6"/>
      <c r="B39" s="19" t="s">
        <v>35</v>
      </c>
      <c r="C39" s="7" t="s">
        <v>16</v>
      </c>
      <c r="D39" s="20" t="s">
        <v>36</v>
      </c>
      <c r="E39" s="9"/>
      <c r="F39" s="9"/>
      <c r="G39" s="21">
        <v>2994.5</v>
      </c>
      <c r="H39" s="21">
        <v>3023.8</v>
      </c>
      <c r="I39" s="21">
        <v>75.6</v>
      </c>
      <c r="J39" s="33">
        <f t="shared" si="0"/>
        <v>2948.2000000000003</v>
      </c>
      <c r="K39" s="21">
        <v>3169.4</v>
      </c>
      <c r="L39" s="21">
        <v>158.5</v>
      </c>
      <c r="N39" s="29">
        <f t="shared" si="1"/>
        <v>3010.9</v>
      </c>
    </row>
    <row r="40" spans="1:14" ht="12.75">
      <c r="A40" s="6">
        <v>7</v>
      </c>
      <c r="B40" s="6" t="s">
        <v>49</v>
      </c>
      <c r="C40" s="9" t="s">
        <v>22</v>
      </c>
      <c r="D40" s="9" t="s">
        <v>12</v>
      </c>
      <c r="E40" s="9"/>
      <c r="F40" s="9"/>
      <c r="G40" s="10">
        <f>G41+G43</f>
        <v>1037</v>
      </c>
      <c r="H40" s="10">
        <f>H41+H43</f>
        <v>1182</v>
      </c>
      <c r="I40" s="10">
        <v>19.8</v>
      </c>
      <c r="J40" s="33">
        <f t="shared" si="0"/>
        <v>1162.2</v>
      </c>
      <c r="K40" s="10">
        <f>K41+K43</f>
        <v>1019.0999999999999</v>
      </c>
      <c r="L40" s="10">
        <v>31.5</v>
      </c>
      <c r="N40" s="35">
        <f t="shared" si="1"/>
        <v>987.5999999999999</v>
      </c>
    </row>
    <row r="41" spans="1:14" ht="12.75">
      <c r="A41" s="6"/>
      <c r="B41" s="28" t="s">
        <v>73</v>
      </c>
      <c r="C41" s="20" t="s">
        <v>22</v>
      </c>
      <c r="D41" s="20" t="s">
        <v>12</v>
      </c>
      <c r="E41" s="20"/>
      <c r="F41" s="20"/>
      <c r="G41" s="23">
        <v>723.9</v>
      </c>
      <c r="H41" s="23">
        <v>388.8</v>
      </c>
      <c r="I41" s="23"/>
      <c r="J41" s="33">
        <f t="shared" si="0"/>
        <v>388.8</v>
      </c>
      <c r="K41" s="23">
        <v>388.8</v>
      </c>
      <c r="L41" s="23"/>
      <c r="N41" s="29">
        <f t="shared" si="1"/>
        <v>388.8</v>
      </c>
    </row>
    <row r="42" spans="1:14" ht="12.75">
      <c r="A42" s="6"/>
      <c r="B42" s="19" t="s">
        <v>51</v>
      </c>
      <c r="C42" s="20"/>
      <c r="D42" s="20"/>
      <c r="E42" s="20"/>
      <c r="F42" s="20"/>
      <c r="G42" s="23"/>
      <c r="H42" s="23"/>
      <c r="I42" s="23"/>
      <c r="J42" s="33">
        <f t="shared" si="0"/>
        <v>0</v>
      </c>
      <c r="K42" s="23"/>
      <c r="L42" s="23"/>
      <c r="N42" s="29">
        <f t="shared" si="1"/>
        <v>0</v>
      </c>
    </row>
    <row r="43" spans="1:14" ht="12.75">
      <c r="A43" s="6"/>
      <c r="B43" s="19" t="s">
        <v>50</v>
      </c>
      <c r="C43" s="20" t="s">
        <v>22</v>
      </c>
      <c r="D43" s="20" t="s">
        <v>12</v>
      </c>
      <c r="E43" s="20"/>
      <c r="F43" s="20"/>
      <c r="G43" s="23">
        <v>313.1</v>
      </c>
      <c r="H43" s="23">
        <v>793.2</v>
      </c>
      <c r="I43" s="23">
        <v>19.8</v>
      </c>
      <c r="J43" s="33">
        <f t="shared" si="0"/>
        <v>773.4000000000001</v>
      </c>
      <c r="K43" s="23">
        <v>630.3</v>
      </c>
      <c r="L43" s="23">
        <v>31.5</v>
      </c>
      <c r="N43" s="29">
        <f t="shared" si="1"/>
        <v>598.8</v>
      </c>
    </row>
    <row r="44" spans="1:14" ht="12.75">
      <c r="A44" s="6">
        <v>8</v>
      </c>
      <c r="B44" s="6" t="s">
        <v>63</v>
      </c>
      <c r="C44" s="9" t="s">
        <v>22</v>
      </c>
      <c r="D44" s="9" t="s">
        <v>32</v>
      </c>
      <c r="E44" s="9"/>
      <c r="F44" s="9"/>
      <c r="G44" s="10">
        <v>0</v>
      </c>
      <c r="H44" s="10">
        <f>H45</f>
        <v>0</v>
      </c>
      <c r="I44" s="10"/>
      <c r="J44" s="33">
        <f t="shared" si="0"/>
        <v>0</v>
      </c>
      <c r="K44" s="10">
        <f>K45</f>
        <v>0</v>
      </c>
      <c r="L44" s="10"/>
      <c r="N44" s="29">
        <f t="shared" si="1"/>
        <v>0</v>
      </c>
    </row>
    <row r="45" spans="1:14" ht="12.75">
      <c r="A45" s="19"/>
      <c r="B45" s="19" t="s">
        <v>64</v>
      </c>
      <c r="C45" s="20" t="s">
        <v>22</v>
      </c>
      <c r="D45" s="24" t="s">
        <v>32</v>
      </c>
      <c r="E45" s="20"/>
      <c r="F45" s="20"/>
      <c r="G45" s="23">
        <v>0</v>
      </c>
      <c r="H45" s="23">
        <v>0</v>
      </c>
      <c r="I45" s="23"/>
      <c r="J45" s="33">
        <f t="shared" si="0"/>
        <v>0</v>
      </c>
      <c r="K45" s="23">
        <v>0</v>
      </c>
      <c r="L45" s="23"/>
      <c r="N45" s="29">
        <f t="shared" si="1"/>
        <v>0</v>
      </c>
    </row>
    <row r="46" spans="1:14" ht="12.75">
      <c r="A46" s="6">
        <v>9</v>
      </c>
      <c r="B46" s="6" t="s">
        <v>23</v>
      </c>
      <c r="C46" s="7"/>
      <c r="D46" s="7"/>
      <c r="E46" s="7"/>
      <c r="F46" s="7"/>
      <c r="G46" s="11"/>
      <c r="H46" s="11"/>
      <c r="I46" s="11"/>
      <c r="J46" s="33">
        <f t="shared" si="0"/>
        <v>0</v>
      </c>
      <c r="K46" s="11"/>
      <c r="L46" s="11"/>
      <c r="N46" s="29">
        <f t="shared" si="1"/>
        <v>0</v>
      </c>
    </row>
    <row r="47" spans="1:14" ht="12.75">
      <c r="A47" s="6"/>
      <c r="B47" s="6" t="s">
        <v>24</v>
      </c>
      <c r="C47" s="9" t="s">
        <v>25</v>
      </c>
      <c r="D47" s="9" t="s">
        <v>11</v>
      </c>
      <c r="E47" s="9" t="s">
        <v>8</v>
      </c>
      <c r="F47" s="9" t="s">
        <v>9</v>
      </c>
      <c r="G47" s="10">
        <f>G48</f>
        <v>4998.200000000001</v>
      </c>
      <c r="H47" s="10">
        <f>H48</f>
        <v>4829.200000000001</v>
      </c>
      <c r="I47" s="10">
        <v>120.7</v>
      </c>
      <c r="J47" s="33">
        <f t="shared" si="0"/>
        <v>4708.500000000001</v>
      </c>
      <c r="K47" s="10">
        <f>K48</f>
        <v>4829.200000000001</v>
      </c>
      <c r="L47" s="10">
        <v>241.4</v>
      </c>
      <c r="N47" s="35">
        <f t="shared" si="1"/>
        <v>4587.800000000001</v>
      </c>
    </row>
    <row r="48" spans="1:14" ht="12.75">
      <c r="A48" s="6"/>
      <c r="B48" s="5" t="s">
        <v>26</v>
      </c>
      <c r="C48" s="7" t="s">
        <v>25</v>
      </c>
      <c r="D48" s="7" t="s">
        <v>11</v>
      </c>
      <c r="E48" s="7" t="s">
        <v>27</v>
      </c>
      <c r="F48" s="7" t="s">
        <v>28</v>
      </c>
      <c r="G48" s="8">
        <f>G50+G52</f>
        <v>4998.200000000001</v>
      </c>
      <c r="H48" s="8">
        <f>H50+H52</f>
        <v>4829.200000000001</v>
      </c>
      <c r="I48" s="8">
        <v>120.7</v>
      </c>
      <c r="J48" s="33">
        <f t="shared" si="0"/>
        <v>4708.500000000001</v>
      </c>
      <c r="K48" s="8">
        <f>K50+K52</f>
        <v>4829.200000000001</v>
      </c>
      <c r="L48" s="8">
        <v>241.4</v>
      </c>
      <c r="N48" s="29">
        <f t="shared" si="1"/>
        <v>4587.800000000001</v>
      </c>
    </row>
    <row r="49" spans="1:14" ht="12.75">
      <c r="A49" s="6"/>
      <c r="B49" s="19" t="s">
        <v>53</v>
      </c>
      <c r="C49" s="9"/>
      <c r="D49" s="9"/>
      <c r="E49" s="9"/>
      <c r="F49" s="9"/>
      <c r="G49" s="10"/>
      <c r="H49" s="10"/>
      <c r="I49" s="10"/>
      <c r="J49" s="33">
        <f t="shared" si="0"/>
        <v>0</v>
      </c>
      <c r="K49" s="10"/>
      <c r="L49" s="10"/>
      <c r="N49" s="29">
        <f t="shared" si="1"/>
        <v>0</v>
      </c>
    </row>
    <row r="50" spans="1:14" ht="12.75">
      <c r="A50" s="6"/>
      <c r="B50" s="19" t="s">
        <v>54</v>
      </c>
      <c r="C50" s="7" t="s">
        <v>25</v>
      </c>
      <c r="D50" s="7" t="s">
        <v>11</v>
      </c>
      <c r="E50" s="7" t="s">
        <v>27</v>
      </c>
      <c r="F50" s="7" t="s">
        <v>28</v>
      </c>
      <c r="G50" s="8">
        <v>3481.8</v>
      </c>
      <c r="H50" s="8">
        <v>3312.8</v>
      </c>
      <c r="I50" s="8">
        <v>82.8</v>
      </c>
      <c r="J50" s="33">
        <f t="shared" si="0"/>
        <v>3230</v>
      </c>
      <c r="K50" s="8">
        <v>3312.8</v>
      </c>
      <c r="L50" s="8">
        <v>165.6</v>
      </c>
      <c r="N50" s="29">
        <f t="shared" si="1"/>
        <v>3147.2000000000003</v>
      </c>
    </row>
    <row r="51" spans="1:14" ht="12.75">
      <c r="A51" s="6"/>
      <c r="B51" s="19" t="s">
        <v>53</v>
      </c>
      <c r="C51" s="9"/>
      <c r="D51" s="9"/>
      <c r="E51" s="9"/>
      <c r="F51" s="9"/>
      <c r="G51" s="10"/>
      <c r="H51" s="10"/>
      <c r="I51" s="10"/>
      <c r="J51" s="33">
        <f t="shared" si="0"/>
        <v>0</v>
      </c>
      <c r="K51" s="10"/>
      <c r="L51" s="10"/>
      <c r="N51" s="29">
        <f t="shared" si="1"/>
        <v>0</v>
      </c>
    </row>
    <row r="52" spans="1:14" ht="12.75">
      <c r="A52" s="5"/>
      <c r="B52" s="19" t="s">
        <v>55</v>
      </c>
      <c r="C52" s="7" t="s">
        <v>25</v>
      </c>
      <c r="D52" s="7" t="s">
        <v>11</v>
      </c>
      <c r="E52" s="7" t="s">
        <v>27</v>
      </c>
      <c r="F52" s="7" t="s">
        <v>28</v>
      </c>
      <c r="G52" s="8">
        <v>1516.4</v>
      </c>
      <c r="H52" s="8">
        <v>1516.4</v>
      </c>
      <c r="I52" s="8">
        <v>37.9</v>
      </c>
      <c r="J52" s="33">
        <f t="shared" si="0"/>
        <v>1478.5</v>
      </c>
      <c r="K52" s="8">
        <v>1516.4</v>
      </c>
      <c r="L52" s="8">
        <v>75.8</v>
      </c>
      <c r="N52" s="29">
        <f t="shared" si="1"/>
        <v>1440.6000000000001</v>
      </c>
    </row>
    <row r="53" spans="1:14" ht="12.75">
      <c r="A53" s="16">
        <v>10</v>
      </c>
      <c r="B53" s="16" t="s">
        <v>61</v>
      </c>
      <c r="C53" s="17" t="s">
        <v>62</v>
      </c>
      <c r="D53" s="17" t="s">
        <v>32</v>
      </c>
      <c r="E53" s="17"/>
      <c r="F53" s="17"/>
      <c r="G53" s="18">
        <v>4.4</v>
      </c>
      <c r="H53" s="18">
        <v>0</v>
      </c>
      <c r="I53" s="18"/>
      <c r="J53" s="33">
        <f t="shared" si="0"/>
        <v>0</v>
      </c>
      <c r="K53" s="18">
        <v>0</v>
      </c>
      <c r="L53" s="18"/>
      <c r="N53" s="29">
        <f t="shared" si="1"/>
        <v>0</v>
      </c>
    </row>
    <row r="54" spans="1:14" ht="12.75">
      <c r="A54" s="1"/>
      <c r="B54" s="16" t="s">
        <v>29</v>
      </c>
      <c r="C54" s="17"/>
      <c r="D54" s="17"/>
      <c r="E54" s="17"/>
      <c r="F54" s="17"/>
      <c r="G54" s="18">
        <f>G14+G24+G25+G26+G33+G40+G44+G47+Q45+G31+G53</f>
        <v>18249.000000000004</v>
      </c>
      <c r="H54" s="18">
        <f>H14+H24+H25+H26+H33+H44+H40+H47</f>
        <v>16781</v>
      </c>
      <c r="I54" s="18">
        <f>I14+I24+I25+I26+I33+I44+I40+I47</f>
        <v>395.7</v>
      </c>
      <c r="J54" s="34">
        <f t="shared" si="0"/>
        <v>16385.3</v>
      </c>
      <c r="K54" s="18">
        <f>K14+K24+K25+K26+K33+K40+K44+K47</f>
        <v>16787.5</v>
      </c>
      <c r="L54" s="18">
        <f>L14+L24+L25+L26+L33+L40+L44+L47</f>
        <v>791.4499999999999</v>
      </c>
      <c r="N54" s="36">
        <f>K54-L54</f>
        <v>15996.05</v>
      </c>
    </row>
    <row r="55" spans="1:14" ht="12.75">
      <c r="A55" s="3"/>
      <c r="B55" s="3"/>
      <c r="C55" s="13"/>
      <c r="D55" s="13"/>
      <c r="E55" s="13"/>
      <c r="F55" s="13"/>
      <c r="G55" s="13"/>
      <c r="H55" s="13"/>
      <c r="I55" s="13"/>
      <c r="J55" s="32"/>
      <c r="K55" s="30"/>
      <c r="L55" s="13"/>
      <c r="N55" s="31"/>
    </row>
    <row r="57" spans="2:12" ht="12.75" customHeight="1">
      <c r="B57" s="37" t="s">
        <v>65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</sheetData>
  <sheetProtection/>
  <mergeCells count="6">
    <mergeCell ref="B57:L57"/>
    <mergeCell ref="B7:L7"/>
    <mergeCell ref="B4:L4"/>
    <mergeCell ref="B1:M1"/>
    <mergeCell ref="B2:M2"/>
    <mergeCell ref="B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2019-12-25T02:25:26Z</cp:lastPrinted>
  <dcterms:created xsi:type="dcterms:W3CDTF">2007-01-10T07:54:16Z</dcterms:created>
  <dcterms:modified xsi:type="dcterms:W3CDTF">2019-12-25T02:26:02Z</dcterms:modified>
  <cp:category/>
  <cp:version/>
  <cp:contentType/>
  <cp:contentStatus/>
</cp:coreProperties>
</file>